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655" activeTab="1"/>
  </bookViews>
  <sheets>
    <sheet name="Glossário" sheetId="1" r:id="rId1"/>
    <sheet name="Dezembro_2008" sheetId="2" r:id="rId2"/>
  </sheets>
  <definedNames>
    <definedName name="_xlnm.Print_Area" localSheetId="1">'Dezembro_2008'!#REF!</definedName>
    <definedName name="_xlnm.Print_Area" localSheetId="0">'Glossário'!$A$1:$C$24</definedName>
  </definedNames>
  <calcPr fullCalcOnLoad="1"/>
</workbook>
</file>

<file path=xl/sharedStrings.xml><?xml version="1.0" encoding="utf-8"?>
<sst xmlns="http://schemas.openxmlformats.org/spreadsheetml/2006/main" count="128" uniqueCount="83">
  <si>
    <t>Grandes Regiões e
Unidades da Federação</t>
  </si>
  <si>
    <t>TOTAL</t>
  </si>
  <si>
    <t>AUTOMÓVEL</t>
  </si>
  <si>
    <t>BONDE</t>
  </si>
  <si>
    <t>CAMINHÃO</t>
  </si>
  <si>
    <t>CAMINHÃO TRATOR</t>
  </si>
  <si>
    <t>CAMINHONETE</t>
  </si>
  <si>
    <t>CAMIONETA</t>
  </si>
  <si>
    <t>CHASSI PLATAFORMA</t>
  </si>
  <si>
    <t>CICLOMOTOR</t>
  </si>
  <si>
    <t>MICROÔNIBUS</t>
  </si>
  <si>
    <t>MOTOCICLETA</t>
  </si>
  <si>
    <t>MOTONETA</t>
  </si>
  <si>
    <t>ÔNIBUS</t>
  </si>
  <si>
    <t>QUADRICICLO</t>
  </si>
  <si>
    <t>REBOQUE</t>
  </si>
  <si>
    <t>SEMI-REBOQUE</t>
  </si>
  <si>
    <t>SIDE-CAR</t>
  </si>
  <si>
    <t>OUTROS</t>
  </si>
  <si>
    <t>TRATOR ESTEIRA</t>
  </si>
  <si>
    <t>TRATOR RODAS</t>
  </si>
  <si>
    <t>TRICICLO</t>
  </si>
  <si>
    <t>UTILITÁRIO</t>
  </si>
  <si>
    <t xml:space="preserve">Acre </t>
  </si>
  <si>
    <t xml:space="preserve">Amapá </t>
  </si>
  <si>
    <t>Amazonas</t>
  </si>
  <si>
    <t xml:space="preserve">Pará </t>
  </si>
  <si>
    <t xml:space="preserve">Rondônia </t>
  </si>
  <si>
    <t>Roraima</t>
  </si>
  <si>
    <t>Tocantins</t>
  </si>
  <si>
    <t>Alagoas</t>
  </si>
  <si>
    <t>Bahia</t>
  </si>
  <si>
    <t>Ceará</t>
  </si>
  <si>
    <t xml:space="preserve">Maranhão </t>
  </si>
  <si>
    <t xml:space="preserve">Paraíba </t>
  </si>
  <si>
    <t xml:space="preserve">Pernambuco </t>
  </si>
  <si>
    <t>Piauí</t>
  </si>
  <si>
    <t xml:space="preserve">Rio Grande do Norte </t>
  </si>
  <si>
    <t>Sergipe</t>
  </si>
  <si>
    <t>Espírito Santo</t>
  </si>
  <si>
    <t xml:space="preserve">Minas Gerais </t>
  </si>
  <si>
    <t>Rio de Janeiro</t>
  </si>
  <si>
    <t xml:space="preserve">São Paulo </t>
  </si>
  <si>
    <t>Paraná</t>
  </si>
  <si>
    <t xml:space="preserve">Rio Grande do Sul </t>
  </si>
  <si>
    <t>Santa Catarina</t>
  </si>
  <si>
    <t>Distrito Federal</t>
  </si>
  <si>
    <t>Goiás</t>
  </si>
  <si>
    <t>Mato Grosso</t>
  </si>
  <si>
    <t>Mato Grosso do Sul</t>
  </si>
  <si>
    <t>Fonte: Ministério das Cidades, Departamento Nacional de Trânsito - DENATRAN, Sistema Nacional de Registro de Veículos/RENAVAM, Sistema Nacional de Estatística de Trânsito/SINET</t>
  </si>
  <si>
    <t>Brasil</t>
  </si>
  <si>
    <t>Norte</t>
  </si>
  <si>
    <t>Nordeste</t>
  </si>
  <si>
    <t>Sudeste</t>
  </si>
  <si>
    <t>Sul</t>
  </si>
  <si>
    <t>Centro-Oeste</t>
  </si>
  <si>
    <t>veículo automotor destinado ao transporte de passageiros, com capacidade para até oito pessoas, exclusive o condutor</t>
  </si>
  <si>
    <t>veículo de propulsão elétrica que se move sobre trilhos</t>
  </si>
  <si>
    <t>veículo automotor destinado ao transporte de carga, com carroçaria, e peso bruto total superior a 3500 Kg</t>
  </si>
  <si>
    <t>veículo automotor destinado a tracionar ou arrastar outro</t>
  </si>
  <si>
    <t>veículo automotor destinado ao transporte de carga, com peso bruto total de até 3500 Kg.</t>
  </si>
  <si>
    <t>veículo inacabado, com equipamento que permita seu deslocamento em vias de rolamento, preparado para receber carroçaria de ônibus</t>
  </si>
  <si>
    <t>veículo de duas ou três rodas, provido de um motor de combustão interna cuja cilindrada não exceda a 50 cm3(3,05 polegadas cúbicas) e cuja velocidade máxima de fabricação não exceda a 50 Km/h</t>
  </si>
  <si>
    <t>veículo automotor de transporte coletivo com capacidade para até 20 passageiros</t>
  </si>
  <si>
    <t>veículo auto-motor de duas rodas, dirigido por condutor em posição sentada</t>
  </si>
  <si>
    <t>veículo automotor de transporte coletivo com capacidade para mais de 20 passageiros, ainda que, em virtude de adaptações com vista à maior comodidade destes, transporte número menor</t>
  </si>
  <si>
    <t>veículo de estrutura mecânica igual às motocicletas, possuindo eixos dianteiro e traseiro, dotados de quatro rodas</t>
  </si>
  <si>
    <t>veículo destinado a ser engatado atrás de um veículo automotor</t>
  </si>
  <si>
    <t>veículo de um ou mais eixos que se apóia na sua unidade tratora ou é a ela ligado por meio de articulação.</t>
  </si>
  <si>
    <t>carro ou caçamba provido de uma roda acoplada na lateral da motocicleta</t>
  </si>
  <si>
    <t>Argumento que não se enquadra em nenhuma definição estabelecida</t>
  </si>
  <si>
    <t>trator que se movimenta por meio de esteira</t>
  </si>
  <si>
    <t>trator que se movimenta sobre rodas,podendo ter chassi rígido ou articulado</t>
  </si>
  <si>
    <t>veículo rodoviário automotor de estrutura mecânica igual à motocicleta dotado de três rodas.</t>
  </si>
  <si>
    <t>veículo misto caracterizado pela versatilidade do seu uso, inclusive fora da estrada.</t>
  </si>
  <si>
    <t>Regiões Norte, Nordeste, Sul, Suldeste e Centro Oeste e Estados</t>
  </si>
  <si>
    <t>Termos e Definições</t>
  </si>
  <si>
    <t>veículo automotor de duas rodas, com ou sem side-car, dirigido em posição montada.</t>
  </si>
  <si>
    <t>veículo automotor, misto, com quatro rodas, com carroçaria, destinado ao transporte simultâneo ou alternativo de pessoas e carga no mesmo compartimento.</t>
  </si>
  <si>
    <t>Fonte: Ministério das Cidades, DENATRAN - Departamento Nacional de Trânsito, RENAVAM-Registro Nacional de Veículos Automotores</t>
  </si>
  <si>
    <t>Tabela 2 - Percentagem de veículos, por tipo segundo o Brasil - Dezembro/2008</t>
  </si>
  <si>
    <t>Frota de veículos, por tipo e com placa, segundo as Grandes Regiões e Unidades da Federação - Dezembro/2008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</si>
</sst>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8" formatCode="_(* #,##0_);_(* \(#,##0\);_(* &quot;-&quot;??_);_(@_)"/>
    <numFmt numFmtId="206" formatCode="0.0000"/>
    <numFmt numFmtId="226" formatCode="#\ ###\ ###\ ###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22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8" fontId="4" fillId="0" borderId="1" xfId="17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178" fontId="3" fillId="0" borderId="1" xfId="17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206" fontId="0" fillId="0" borderId="1" xfId="21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2" fontId="0" fillId="0" borderId="1" xfId="21" applyNumberFormat="1" applyBorder="1" applyAlignment="1">
      <alignment horizontal="right"/>
    </xf>
    <xf numFmtId="178" fontId="0" fillId="0" borderId="1" xfId="17" applyNumberForma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showGridLines="0" showRowColHeaders="0" zoomScale="75" zoomScaleNormal="75" workbookViewId="0" topLeftCell="A10">
      <selection activeCell="D2" sqref="D2"/>
    </sheetView>
  </sheetViews>
  <sheetFormatPr defaultColWidth="11.421875" defaultRowHeight="12.75"/>
  <cols>
    <col min="1" max="1" width="2.8515625" style="0" customWidth="1"/>
    <col min="2" max="2" width="24.8515625" style="22" customWidth="1"/>
    <col min="3" max="3" width="69.140625" style="0" customWidth="1"/>
    <col min="4" max="16384" width="9.140625" style="0" customWidth="1"/>
  </cols>
  <sheetData>
    <row r="1" spans="2:3" ht="25.5" customHeight="1">
      <c r="B1" s="28" t="s">
        <v>77</v>
      </c>
      <c r="C1" s="28"/>
    </row>
    <row r="2" spans="2:3" ht="25.5" customHeight="1">
      <c r="B2" s="9" t="s">
        <v>0</v>
      </c>
      <c r="C2" s="18" t="s">
        <v>76</v>
      </c>
    </row>
    <row r="3" spans="2:3" ht="25.5" customHeight="1">
      <c r="B3" s="21" t="s">
        <v>2</v>
      </c>
      <c r="C3" s="19" t="s">
        <v>57</v>
      </c>
    </row>
    <row r="4" spans="2:3" ht="25.5" customHeight="1">
      <c r="B4" s="21" t="s">
        <v>3</v>
      </c>
      <c r="C4" s="19" t="s">
        <v>58</v>
      </c>
    </row>
    <row r="5" spans="2:3" ht="25.5" customHeight="1">
      <c r="B5" s="21" t="s">
        <v>4</v>
      </c>
      <c r="C5" s="19" t="s">
        <v>59</v>
      </c>
    </row>
    <row r="6" spans="2:3" ht="25.5" customHeight="1">
      <c r="B6" s="21" t="s">
        <v>5</v>
      </c>
      <c r="C6" s="19" t="s">
        <v>60</v>
      </c>
    </row>
    <row r="7" spans="2:3" ht="25.5" customHeight="1">
      <c r="B7" s="21" t="s">
        <v>6</v>
      </c>
      <c r="C7" s="19" t="s">
        <v>61</v>
      </c>
    </row>
    <row r="8" spans="2:3" ht="25.5" customHeight="1">
      <c r="B8" s="21" t="s">
        <v>7</v>
      </c>
      <c r="C8" s="19" t="s">
        <v>79</v>
      </c>
    </row>
    <row r="9" spans="2:3" ht="25.5" customHeight="1">
      <c r="B9" s="21" t="s">
        <v>8</v>
      </c>
      <c r="C9" s="20" t="s">
        <v>62</v>
      </c>
    </row>
    <row r="10" spans="2:3" ht="25.5" customHeight="1">
      <c r="B10" s="21" t="s">
        <v>9</v>
      </c>
      <c r="C10" s="19" t="s">
        <v>63</v>
      </c>
    </row>
    <row r="11" spans="2:3" ht="25.5" customHeight="1">
      <c r="B11" s="21" t="s">
        <v>10</v>
      </c>
      <c r="C11" s="19" t="s">
        <v>64</v>
      </c>
    </row>
    <row r="12" spans="2:3" ht="25.5" customHeight="1">
      <c r="B12" s="21" t="s">
        <v>11</v>
      </c>
      <c r="C12" s="19" t="s">
        <v>78</v>
      </c>
    </row>
    <row r="13" spans="2:3" ht="25.5" customHeight="1">
      <c r="B13" s="21" t="s">
        <v>12</v>
      </c>
      <c r="C13" s="19" t="s">
        <v>65</v>
      </c>
    </row>
    <row r="14" spans="2:3" ht="25.5" customHeight="1">
      <c r="B14" s="21" t="s">
        <v>13</v>
      </c>
      <c r="C14" s="19" t="s">
        <v>66</v>
      </c>
    </row>
    <row r="15" spans="2:3" ht="25.5" customHeight="1">
      <c r="B15" s="21" t="s">
        <v>14</v>
      </c>
      <c r="C15" s="20" t="s">
        <v>67</v>
      </c>
    </row>
    <row r="16" spans="2:3" ht="25.5" customHeight="1">
      <c r="B16" s="21" t="s">
        <v>15</v>
      </c>
      <c r="C16" s="19" t="s">
        <v>68</v>
      </c>
    </row>
    <row r="17" spans="2:3" ht="25.5" customHeight="1">
      <c r="B17" s="21" t="s">
        <v>16</v>
      </c>
      <c r="C17" s="19" t="s">
        <v>69</v>
      </c>
    </row>
    <row r="18" spans="2:3" ht="25.5" customHeight="1">
      <c r="B18" s="21" t="s">
        <v>17</v>
      </c>
      <c r="C18" s="19" t="s">
        <v>70</v>
      </c>
    </row>
    <row r="19" spans="2:3" ht="25.5" customHeight="1">
      <c r="B19" s="21" t="s">
        <v>18</v>
      </c>
      <c r="C19" s="19" t="s">
        <v>71</v>
      </c>
    </row>
    <row r="20" spans="2:3" ht="25.5" customHeight="1">
      <c r="B20" s="21" t="s">
        <v>19</v>
      </c>
      <c r="C20" s="19" t="s">
        <v>72</v>
      </c>
    </row>
    <row r="21" spans="2:3" ht="25.5" customHeight="1">
      <c r="B21" s="21" t="s">
        <v>20</v>
      </c>
      <c r="C21" s="19" t="s">
        <v>73</v>
      </c>
    </row>
    <row r="22" spans="2:3" ht="25.5" customHeight="1">
      <c r="B22" s="21" t="s">
        <v>21</v>
      </c>
      <c r="C22" s="19" t="s">
        <v>74</v>
      </c>
    </row>
    <row r="23" spans="2:3" ht="25.5" customHeight="1">
      <c r="B23" s="21" t="s">
        <v>22</v>
      </c>
      <c r="C23" s="19" t="s">
        <v>75</v>
      </c>
    </row>
    <row r="24" spans="2:10" ht="25.5" customHeight="1">
      <c r="B24" s="27" t="s">
        <v>50</v>
      </c>
      <c r="C24" s="27"/>
      <c r="D24" s="17"/>
      <c r="E24" s="17"/>
      <c r="F24" s="17"/>
      <c r="G24" s="17"/>
      <c r="H24" s="17"/>
      <c r="I24" s="17"/>
      <c r="J24" s="17"/>
    </row>
  </sheetData>
  <mergeCells count="2">
    <mergeCell ref="B24:C24"/>
    <mergeCell ref="B1:C1"/>
  </mergeCells>
  <printOptions/>
  <pageMargins left="0.35" right="0.26" top="0.7" bottom="0.65" header="0.492125985" footer="0.32"/>
  <pageSetup horizontalDpi="600" verticalDpi="600" orientation="portrait" paperSize="9" r:id="rId1"/>
  <headerFooter alignWithMargins="0">
    <oddHeader>&amp;CFrota - Termos e Definições</oddHeader>
    <oddFooter>&amp;CDENATRAN-CGIE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showGridLines="0" showRowColHeaders="0" tabSelected="1" zoomScale="75" zoomScaleNormal="75" workbookViewId="0" topLeftCell="A1">
      <selection activeCell="A2" sqref="A2"/>
    </sheetView>
  </sheetViews>
  <sheetFormatPr defaultColWidth="11.421875" defaultRowHeight="12.75"/>
  <cols>
    <col min="1" max="2" width="18.140625" style="0" customWidth="1"/>
    <col min="3" max="3" width="12.7109375" style="0" customWidth="1"/>
    <col min="5" max="5" width="12.140625" style="0" customWidth="1"/>
    <col min="6" max="6" width="10.140625" style="0" customWidth="1"/>
    <col min="7" max="7" width="11.140625" style="0" customWidth="1"/>
    <col min="8" max="8" width="11.57421875" style="0" customWidth="1"/>
    <col min="9" max="9" width="9.57421875" style="0" bestFit="1" customWidth="1"/>
    <col min="10" max="10" width="10.7109375" style="0" bestFit="1" customWidth="1"/>
    <col min="11" max="11" width="11.8515625" style="0" bestFit="1" customWidth="1"/>
    <col min="12" max="12" width="12.140625" style="0" customWidth="1"/>
    <col min="13" max="13" width="13.57421875" style="0" bestFit="1" customWidth="1"/>
    <col min="14" max="14" width="12.140625" style="0" bestFit="1" customWidth="1"/>
    <col min="15" max="15" width="8.57421875" style="0" customWidth="1"/>
    <col min="16" max="16" width="11.8515625" style="0" bestFit="1" customWidth="1"/>
    <col min="17" max="17" width="10.421875" style="0" customWidth="1"/>
    <col min="18" max="19" width="9.28125" style="0" bestFit="1" customWidth="1"/>
    <col min="20" max="20" width="9.8515625" style="0" customWidth="1"/>
    <col min="21" max="21" width="9.28125" style="0" bestFit="1" customWidth="1"/>
    <col min="22" max="22" width="10.421875" style="0" customWidth="1"/>
    <col min="23" max="23" width="12.8515625" style="0" customWidth="1"/>
    <col min="24" max="16384" width="9.140625" style="0" customWidth="1"/>
  </cols>
  <sheetData>
    <row r="1" ht="12.75">
      <c r="A1" s="1" t="s">
        <v>82</v>
      </c>
    </row>
    <row r="3" spans="1:23" ht="51">
      <c r="A3" s="9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</row>
    <row r="4" spans="1:23" ht="12.75">
      <c r="A4" s="13" t="s">
        <v>51</v>
      </c>
      <c r="B4" s="10">
        <f>SUM(B5,B13,B23,B28,B32)</f>
        <v>54506661</v>
      </c>
      <c r="C4" s="10">
        <f aca="true" t="shared" si="0" ref="C4:W4">SUM(C5,C13,C23,C28,C32)</f>
        <v>32054684</v>
      </c>
      <c r="D4" s="10">
        <f t="shared" si="0"/>
        <v>180</v>
      </c>
      <c r="E4" s="10">
        <f t="shared" si="0"/>
        <v>1939276</v>
      </c>
      <c r="F4" s="10">
        <f t="shared" si="0"/>
        <v>339865</v>
      </c>
      <c r="G4" s="10">
        <f t="shared" si="0"/>
        <v>3484495</v>
      </c>
      <c r="H4" s="10">
        <f t="shared" si="0"/>
        <v>1589102</v>
      </c>
      <c r="I4" s="10">
        <f t="shared" si="0"/>
        <v>5897</v>
      </c>
      <c r="J4" s="10">
        <f t="shared" si="0"/>
        <v>83762</v>
      </c>
      <c r="K4" s="10">
        <f t="shared" si="0"/>
        <v>232073</v>
      </c>
      <c r="L4" s="10">
        <f t="shared" si="0"/>
        <v>11045686</v>
      </c>
      <c r="M4" s="10">
        <f t="shared" si="0"/>
        <v>1950253</v>
      </c>
      <c r="N4" s="10">
        <f t="shared" si="0"/>
        <v>401049</v>
      </c>
      <c r="O4" s="10">
        <f t="shared" si="0"/>
        <v>152</v>
      </c>
      <c r="P4" s="10">
        <f t="shared" si="0"/>
        <v>624917</v>
      </c>
      <c r="Q4" s="10">
        <f t="shared" si="0"/>
        <v>549643</v>
      </c>
      <c r="R4" s="10">
        <f t="shared" si="0"/>
        <v>8373</v>
      </c>
      <c r="S4" s="10">
        <f t="shared" si="0"/>
        <v>6490</v>
      </c>
      <c r="T4" s="10">
        <f t="shared" si="0"/>
        <v>104</v>
      </c>
      <c r="U4" s="10">
        <f t="shared" si="0"/>
        <v>16723</v>
      </c>
      <c r="V4" s="10">
        <f t="shared" si="0"/>
        <v>4246</v>
      </c>
      <c r="W4" s="10">
        <f t="shared" si="0"/>
        <v>169691</v>
      </c>
    </row>
    <row r="5" spans="1:23" ht="12.75">
      <c r="A5" s="5" t="s">
        <v>52</v>
      </c>
      <c r="B5" s="2">
        <f>SUM(B6:B12)</f>
        <v>2205629</v>
      </c>
      <c r="C5" s="2">
        <f aca="true" t="shared" si="1" ref="C5:W5">SUM(C6:C12)</f>
        <v>819077</v>
      </c>
      <c r="D5" s="2">
        <f t="shared" si="1"/>
        <v>0</v>
      </c>
      <c r="E5" s="2">
        <f t="shared" si="1"/>
        <v>95372</v>
      </c>
      <c r="F5" s="2">
        <f t="shared" si="1"/>
        <v>11658</v>
      </c>
      <c r="G5" s="2">
        <f t="shared" si="1"/>
        <v>191632</v>
      </c>
      <c r="H5" s="2">
        <f t="shared" si="1"/>
        <v>56789</v>
      </c>
      <c r="I5" s="2">
        <f t="shared" si="1"/>
        <v>349</v>
      </c>
      <c r="J5" s="2">
        <f t="shared" si="1"/>
        <v>2155</v>
      </c>
      <c r="K5" s="2">
        <f t="shared" si="1"/>
        <v>8822</v>
      </c>
      <c r="L5" s="2">
        <f t="shared" si="1"/>
        <v>735397</v>
      </c>
      <c r="M5" s="2">
        <f t="shared" si="1"/>
        <v>207463</v>
      </c>
      <c r="N5" s="2">
        <f t="shared" si="1"/>
        <v>20808</v>
      </c>
      <c r="O5" s="2">
        <f t="shared" si="1"/>
        <v>1</v>
      </c>
      <c r="P5" s="2">
        <f t="shared" si="1"/>
        <v>21301</v>
      </c>
      <c r="Q5" s="2">
        <f t="shared" si="1"/>
        <v>26768</v>
      </c>
      <c r="R5" s="2">
        <f t="shared" si="1"/>
        <v>413</v>
      </c>
      <c r="S5" s="2">
        <f t="shared" si="1"/>
        <v>93</v>
      </c>
      <c r="T5" s="2">
        <f t="shared" si="1"/>
        <v>1</v>
      </c>
      <c r="U5" s="2">
        <f t="shared" si="1"/>
        <v>97</v>
      </c>
      <c r="V5" s="2">
        <f t="shared" si="1"/>
        <v>171</v>
      </c>
      <c r="W5" s="2">
        <f t="shared" si="1"/>
        <v>7262</v>
      </c>
    </row>
    <row r="6" spans="1:23" ht="12.75">
      <c r="A6" t="s">
        <v>23</v>
      </c>
      <c r="B6" s="24">
        <f aca="true" t="shared" si="2" ref="B6:B36">SUM(C6:W6)</f>
        <v>111157</v>
      </c>
      <c r="C6">
        <v>39598</v>
      </c>
      <c r="D6">
        <v>0</v>
      </c>
      <c r="E6">
        <v>4338</v>
      </c>
      <c r="F6">
        <v>319</v>
      </c>
      <c r="G6">
        <v>11547</v>
      </c>
      <c r="H6">
        <v>2287</v>
      </c>
      <c r="I6">
        <v>13</v>
      </c>
      <c r="J6">
        <v>10</v>
      </c>
      <c r="K6">
        <v>143</v>
      </c>
      <c r="L6">
        <v>41107</v>
      </c>
      <c r="M6">
        <v>9463</v>
      </c>
      <c r="N6">
        <v>489</v>
      </c>
      <c r="O6">
        <v>0</v>
      </c>
      <c r="P6">
        <v>955</v>
      </c>
      <c r="Q6">
        <v>507</v>
      </c>
      <c r="R6">
        <v>59</v>
      </c>
      <c r="S6">
        <v>1</v>
      </c>
      <c r="T6">
        <v>0</v>
      </c>
      <c r="U6">
        <v>1</v>
      </c>
      <c r="V6">
        <v>7</v>
      </c>
      <c r="W6">
        <v>313</v>
      </c>
    </row>
    <row r="7" spans="1:23" ht="12.75">
      <c r="A7" t="s">
        <v>24</v>
      </c>
      <c r="B7" s="24">
        <f t="shared" si="2"/>
        <v>86763</v>
      </c>
      <c r="C7" s="23">
        <v>40075</v>
      </c>
      <c r="D7" s="23">
        <v>0</v>
      </c>
      <c r="E7" s="23">
        <v>2756</v>
      </c>
      <c r="F7" s="23">
        <v>184</v>
      </c>
      <c r="G7" s="23">
        <v>9394</v>
      </c>
      <c r="H7" s="23">
        <v>2365</v>
      </c>
      <c r="I7" s="23">
        <v>15</v>
      </c>
      <c r="J7" s="23">
        <v>56</v>
      </c>
      <c r="K7" s="23">
        <v>246</v>
      </c>
      <c r="L7" s="23">
        <v>24741</v>
      </c>
      <c r="M7" s="23">
        <v>5170</v>
      </c>
      <c r="N7" s="23">
        <v>517</v>
      </c>
      <c r="O7" s="23">
        <v>0</v>
      </c>
      <c r="P7" s="23">
        <v>528</v>
      </c>
      <c r="Q7" s="23">
        <v>400</v>
      </c>
      <c r="R7" s="23">
        <v>48</v>
      </c>
      <c r="S7" s="23">
        <v>0</v>
      </c>
      <c r="T7" s="23">
        <v>0</v>
      </c>
      <c r="U7" s="23">
        <v>4</v>
      </c>
      <c r="V7" s="23">
        <v>8</v>
      </c>
      <c r="W7" s="23">
        <v>256</v>
      </c>
    </row>
    <row r="8" spans="1:23" ht="12.75">
      <c r="A8" t="s">
        <v>25</v>
      </c>
      <c r="B8" s="24">
        <f t="shared" si="2"/>
        <v>427260</v>
      </c>
      <c r="C8">
        <v>217542</v>
      </c>
      <c r="D8">
        <v>0</v>
      </c>
      <c r="E8">
        <v>14394</v>
      </c>
      <c r="F8">
        <v>1768</v>
      </c>
      <c r="G8">
        <v>41354</v>
      </c>
      <c r="H8">
        <v>16931</v>
      </c>
      <c r="I8">
        <v>64</v>
      </c>
      <c r="J8">
        <v>334</v>
      </c>
      <c r="K8">
        <v>2199</v>
      </c>
      <c r="L8">
        <v>91659</v>
      </c>
      <c r="M8">
        <v>22631</v>
      </c>
      <c r="N8">
        <v>5674</v>
      </c>
      <c r="O8">
        <v>0</v>
      </c>
      <c r="P8">
        <v>1596</v>
      </c>
      <c r="Q8">
        <v>9328</v>
      </c>
      <c r="R8">
        <v>7</v>
      </c>
      <c r="S8">
        <v>65</v>
      </c>
      <c r="T8">
        <v>0</v>
      </c>
      <c r="U8">
        <v>40</v>
      </c>
      <c r="V8">
        <v>52</v>
      </c>
      <c r="W8">
        <v>1622</v>
      </c>
    </row>
    <row r="9" spans="1:23" ht="12.75">
      <c r="A9" t="s">
        <v>26</v>
      </c>
      <c r="B9" s="24">
        <f t="shared" si="2"/>
        <v>736981</v>
      </c>
      <c r="C9" s="23">
        <v>279088</v>
      </c>
      <c r="D9" s="23">
        <v>0</v>
      </c>
      <c r="E9" s="23">
        <v>35145</v>
      </c>
      <c r="F9" s="23">
        <v>3242</v>
      </c>
      <c r="G9" s="23">
        <v>53336</v>
      </c>
      <c r="H9" s="23">
        <v>20512</v>
      </c>
      <c r="I9" s="23">
        <v>229</v>
      </c>
      <c r="J9" s="23">
        <v>423</v>
      </c>
      <c r="K9" s="23">
        <v>4029</v>
      </c>
      <c r="L9" s="23">
        <v>253150</v>
      </c>
      <c r="M9" s="23">
        <v>61865</v>
      </c>
      <c r="N9" s="23">
        <v>8482</v>
      </c>
      <c r="O9" s="23">
        <v>1</v>
      </c>
      <c r="P9" s="23">
        <v>7114</v>
      </c>
      <c r="Q9" s="23">
        <v>6704</v>
      </c>
      <c r="R9" s="23">
        <v>146</v>
      </c>
      <c r="S9" s="23">
        <v>17</v>
      </c>
      <c r="T9" s="23">
        <v>0</v>
      </c>
      <c r="U9" s="23">
        <v>26</v>
      </c>
      <c r="V9" s="23">
        <v>52</v>
      </c>
      <c r="W9" s="23">
        <v>3420</v>
      </c>
    </row>
    <row r="10" spans="1:23" ht="12.75">
      <c r="A10" t="s">
        <v>27</v>
      </c>
      <c r="B10" s="24">
        <f t="shared" si="2"/>
        <v>429060</v>
      </c>
      <c r="C10" s="23">
        <v>114826</v>
      </c>
      <c r="D10" s="23">
        <v>0</v>
      </c>
      <c r="E10" s="23">
        <v>19207</v>
      </c>
      <c r="F10" s="23">
        <v>3500</v>
      </c>
      <c r="G10" s="23">
        <v>36426</v>
      </c>
      <c r="H10" s="23">
        <v>6217</v>
      </c>
      <c r="I10" s="23">
        <v>18</v>
      </c>
      <c r="J10" s="23">
        <v>396</v>
      </c>
      <c r="K10" s="23">
        <v>578</v>
      </c>
      <c r="L10" s="23">
        <v>180523</v>
      </c>
      <c r="M10" s="23">
        <v>53160</v>
      </c>
      <c r="N10" s="23">
        <v>2860</v>
      </c>
      <c r="O10" s="23">
        <v>0</v>
      </c>
      <c r="P10" s="23">
        <v>4689</v>
      </c>
      <c r="Q10" s="23">
        <v>5841</v>
      </c>
      <c r="R10" s="23">
        <v>40</v>
      </c>
      <c r="S10" s="23">
        <v>3</v>
      </c>
      <c r="T10" s="23">
        <v>1</v>
      </c>
      <c r="U10" s="23">
        <v>11</v>
      </c>
      <c r="V10" s="23">
        <v>28</v>
      </c>
      <c r="W10" s="23">
        <v>736</v>
      </c>
    </row>
    <row r="11" spans="1:23" ht="12.75">
      <c r="A11" t="s">
        <v>28</v>
      </c>
      <c r="B11" s="24">
        <f t="shared" si="2"/>
        <v>97173</v>
      </c>
      <c r="C11" s="23">
        <v>31175</v>
      </c>
      <c r="D11" s="23">
        <v>0</v>
      </c>
      <c r="E11" s="23">
        <v>2783</v>
      </c>
      <c r="F11" s="23">
        <v>248</v>
      </c>
      <c r="G11" s="23">
        <v>10460</v>
      </c>
      <c r="H11" s="23">
        <v>2628</v>
      </c>
      <c r="I11" s="23">
        <v>2</v>
      </c>
      <c r="J11" s="23">
        <v>29</v>
      </c>
      <c r="K11" s="23">
        <v>328</v>
      </c>
      <c r="L11" s="23">
        <v>37994</v>
      </c>
      <c r="M11" s="23">
        <v>9689</v>
      </c>
      <c r="N11" s="23">
        <v>565</v>
      </c>
      <c r="O11" s="23">
        <v>0</v>
      </c>
      <c r="P11" s="23">
        <v>344</v>
      </c>
      <c r="Q11" s="23">
        <v>658</v>
      </c>
      <c r="R11" s="23">
        <v>4</v>
      </c>
      <c r="S11" s="23">
        <v>4</v>
      </c>
      <c r="T11" s="23">
        <v>0</v>
      </c>
      <c r="U11" s="23">
        <v>2</v>
      </c>
      <c r="V11" s="23">
        <v>6</v>
      </c>
      <c r="W11" s="23">
        <v>254</v>
      </c>
    </row>
    <row r="12" spans="1:23" ht="12.75">
      <c r="A12" t="s">
        <v>29</v>
      </c>
      <c r="B12" s="24">
        <f t="shared" si="2"/>
        <v>317235</v>
      </c>
      <c r="C12" s="23">
        <v>96773</v>
      </c>
      <c r="D12" s="23">
        <v>0</v>
      </c>
      <c r="E12" s="23">
        <v>16749</v>
      </c>
      <c r="F12" s="23">
        <v>2397</v>
      </c>
      <c r="G12" s="23">
        <v>29115</v>
      </c>
      <c r="H12" s="23">
        <v>5849</v>
      </c>
      <c r="I12" s="23">
        <v>8</v>
      </c>
      <c r="J12" s="23">
        <v>907</v>
      </c>
      <c r="K12" s="23">
        <v>1299</v>
      </c>
      <c r="L12" s="23">
        <v>106223</v>
      </c>
      <c r="M12" s="23">
        <v>45485</v>
      </c>
      <c r="N12" s="23">
        <v>2221</v>
      </c>
      <c r="O12" s="23">
        <v>0</v>
      </c>
      <c r="P12" s="23">
        <v>6075</v>
      </c>
      <c r="Q12" s="23">
        <v>3330</v>
      </c>
      <c r="R12" s="23">
        <v>109</v>
      </c>
      <c r="S12" s="23">
        <v>3</v>
      </c>
      <c r="T12" s="23">
        <v>0</v>
      </c>
      <c r="U12" s="23">
        <v>13</v>
      </c>
      <c r="V12" s="23">
        <v>18</v>
      </c>
      <c r="W12" s="23">
        <v>661</v>
      </c>
    </row>
    <row r="13" spans="1:23" ht="12.75">
      <c r="A13" s="5" t="s">
        <v>53</v>
      </c>
      <c r="B13" s="1">
        <f t="shared" si="2"/>
        <v>7330933</v>
      </c>
      <c r="C13" s="1">
        <f aca="true" t="shared" si="3" ref="C13:W13">SUM(C14:C22)</f>
        <v>3385903</v>
      </c>
      <c r="D13" s="1">
        <f t="shared" si="3"/>
        <v>14</v>
      </c>
      <c r="E13" s="1">
        <f t="shared" si="3"/>
        <v>277351</v>
      </c>
      <c r="F13" s="1">
        <f t="shared" si="3"/>
        <v>26406</v>
      </c>
      <c r="G13" s="1">
        <f t="shared" si="3"/>
        <v>505173</v>
      </c>
      <c r="H13" s="1">
        <f t="shared" si="3"/>
        <v>190051</v>
      </c>
      <c r="I13" s="1">
        <f t="shared" si="3"/>
        <v>1483</v>
      </c>
      <c r="J13" s="1">
        <f t="shared" si="3"/>
        <v>2980</v>
      </c>
      <c r="K13" s="1">
        <f t="shared" si="3"/>
        <v>42613</v>
      </c>
      <c r="L13" s="1">
        <f t="shared" si="3"/>
        <v>2373196</v>
      </c>
      <c r="M13" s="1">
        <f t="shared" si="3"/>
        <v>320887</v>
      </c>
      <c r="N13" s="1">
        <f t="shared" si="3"/>
        <v>64983</v>
      </c>
      <c r="O13" s="1">
        <f t="shared" si="3"/>
        <v>4</v>
      </c>
      <c r="P13" s="1">
        <f t="shared" si="3"/>
        <v>66407</v>
      </c>
      <c r="Q13" s="1">
        <f t="shared" si="3"/>
        <v>42054</v>
      </c>
      <c r="R13" s="1">
        <f t="shared" si="3"/>
        <v>1533</v>
      </c>
      <c r="S13" s="1">
        <f t="shared" si="3"/>
        <v>411</v>
      </c>
      <c r="T13" s="1">
        <f t="shared" si="3"/>
        <v>2</v>
      </c>
      <c r="U13" s="1">
        <f t="shared" si="3"/>
        <v>500</v>
      </c>
      <c r="V13" s="1">
        <f t="shared" si="3"/>
        <v>715</v>
      </c>
      <c r="W13" s="1">
        <f t="shared" si="3"/>
        <v>28267</v>
      </c>
    </row>
    <row r="14" spans="1:23" ht="12.75">
      <c r="A14" t="s">
        <v>30</v>
      </c>
      <c r="B14" s="24">
        <f t="shared" si="2"/>
        <v>345080</v>
      </c>
      <c r="C14">
        <v>172455</v>
      </c>
      <c r="D14">
        <v>0</v>
      </c>
      <c r="E14">
        <v>13234</v>
      </c>
      <c r="F14">
        <v>1287</v>
      </c>
      <c r="G14">
        <v>25346</v>
      </c>
      <c r="H14">
        <v>9485</v>
      </c>
      <c r="I14">
        <v>95</v>
      </c>
      <c r="J14">
        <v>23</v>
      </c>
      <c r="K14">
        <v>3602</v>
      </c>
      <c r="L14">
        <v>90439</v>
      </c>
      <c r="M14">
        <v>14422</v>
      </c>
      <c r="N14">
        <v>3841</v>
      </c>
      <c r="O14">
        <v>1</v>
      </c>
      <c r="P14">
        <v>6335</v>
      </c>
      <c r="Q14">
        <v>2956</v>
      </c>
      <c r="R14">
        <v>50</v>
      </c>
      <c r="S14">
        <v>17</v>
      </c>
      <c r="T14">
        <v>0</v>
      </c>
      <c r="U14">
        <v>7</v>
      </c>
      <c r="V14">
        <v>28</v>
      </c>
      <c r="W14">
        <v>1457</v>
      </c>
    </row>
    <row r="15" spans="1:23" ht="12.75">
      <c r="A15" t="s">
        <v>31</v>
      </c>
      <c r="B15" s="24">
        <f t="shared" si="2"/>
        <v>1800536</v>
      </c>
      <c r="C15">
        <v>890723</v>
      </c>
      <c r="D15">
        <v>12</v>
      </c>
      <c r="E15">
        <v>73073</v>
      </c>
      <c r="F15">
        <v>9427</v>
      </c>
      <c r="G15">
        <v>145669</v>
      </c>
      <c r="H15">
        <v>52168</v>
      </c>
      <c r="I15">
        <v>508</v>
      </c>
      <c r="J15">
        <v>185</v>
      </c>
      <c r="K15">
        <v>12800</v>
      </c>
      <c r="L15">
        <v>489790</v>
      </c>
      <c r="M15">
        <v>64685</v>
      </c>
      <c r="N15">
        <v>22619</v>
      </c>
      <c r="O15">
        <v>0</v>
      </c>
      <c r="P15">
        <v>17006</v>
      </c>
      <c r="Q15">
        <v>15047</v>
      </c>
      <c r="R15">
        <v>643</v>
      </c>
      <c r="S15">
        <v>117</v>
      </c>
      <c r="T15">
        <v>0</v>
      </c>
      <c r="U15">
        <v>101</v>
      </c>
      <c r="V15">
        <v>143</v>
      </c>
      <c r="W15">
        <v>5820</v>
      </c>
    </row>
    <row r="16" spans="1:23" ht="12.75">
      <c r="A16" t="s">
        <v>32</v>
      </c>
      <c r="B16" s="24">
        <f t="shared" si="2"/>
        <v>1322287</v>
      </c>
      <c r="C16">
        <v>561992</v>
      </c>
      <c r="D16">
        <v>0</v>
      </c>
      <c r="E16">
        <v>43179</v>
      </c>
      <c r="F16">
        <v>3979</v>
      </c>
      <c r="G16">
        <v>87426</v>
      </c>
      <c r="H16">
        <v>30612</v>
      </c>
      <c r="I16">
        <v>213</v>
      </c>
      <c r="J16">
        <v>610</v>
      </c>
      <c r="K16">
        <v>5725</v>
      </c>
      <c r="L16">
        <v>497072</v>
      </c>
      <c r="M16">
        <v>55298</v>
      </c>
      <c r="N16">
        <v>8788</v>
      </c>
      <c r="O16">
        <v>0</v>
      </c>
      <c r="P16">
        <v>13254</v>
      </c>
      <c r="Q16">
        <v>5509</v>
      </c>
      <c r="R16">
        <v>338</v>
      </c>
      <c r="S16">
        <v>90</v>
      </c>
      <c r="T16">
        <v>0</v>
      </c>
      <c r="U16">
        <v>70</v>
      </c>
      <c r="V16">
        <v>95</v>
      </c>
      <c r="W16">
        <v>8037</v>
      </c>
    </row>
    <row r="17" spans="1:23" ht="12.75">
      <c r="A17" t="s">
        <v>33</v>
      </c>
      <c r="B17" s="24">
        <f t="shared" si="2"/>
        <v>562773</v>
      </c>
      <c r="C17">
        <v>190961</v>
      </c>
      <c r="D17">
        <v>0</v>
      </c>
      <c r="E17">
        <v>19956</v>
      </c>
      <c r="F17">
        <v>942</v>
      </c>
      <c r="G17">
        <v>39977</v>
      </c>
      <c r="H17">
        <v>10611</v>
      </c>
      <c r="I17">
        <v>116</v>
      </c>
      <c r="J17">
        <v>1013</v>
      </c>
      <c r="K17">
        <v>2495</v>
      </c>
      <c r="L17">
        <v>240532</v>
      </c>
      <c r="M17">
        <v>45951</v>
      </c>
      <c r="N17">
        <v>4044</v>
      </c>
      <c r="O17">
        <v>0</v>
      </c>
      <c r="P17">
        <v>3202</v>
      </c>
      <c r="Q17">
        <v>1370</v>
      </c>
      <c r="R17">
        <v>36</v>
      </c>
      <c r="S17">
        <v>22</v>
      </c>
      <c r="T17">
        <v>0</v>
      </c>
      <c r="U17">
        <v>21</v>
      </c>
      <c r="V17">
        <v>32</v>
      </c>
      <c r="W17">
        <v>1492</v>
      </c>
    </row>
    <row r="18" spans="1:23" ht="12.75">
      <c r="A18" t="s">
        <v>34</v>
      </c>
      <c r="B18" s="24">
        <f t="shared" si="2"/>
        <v>542688</v>
      </c>
      <c r="C18">
        <v>259788</v>
      </c>
      <c r="D18">
        <v>0</v>
      </c>
      <c r="E18">
        <v>18826</v>
      </c>
      <c r="F18">
        <v>1390</v>
      </c>
      <c r="G18">
        <v>36805</v>
      </c>
      <c r="H18">
        <v>12770</v>
      </c>
      <c r="I18">
        <v>43</v>
      </c>
      <c r="J18">
        <v>107</v>
      </c>
      <c r="K18">
        <v>2287</v>
      </c>
      <c r="L18">
        <v>175767</v>
      </c>
      <c r="M18">
        <v>25109</v>
      </c>
      <c r="N18">
        <v>3746</v>
      </c>
      <c r="O18">
        <v>1</v>
      </c>
      <c r="P18">
        <v>1878</v>
      </c>
      <c r="Q18">
        <v>2271</v>
      </c>
      <c r="R18">
        <v>28</v>
      </c>
      <c r="S18">
        <v>30</v>
      </c>
      <c r="T18">
        <v>0</v>
      </c>
      <c r="U18">
        <v>24</v>
      </c>
      <c r="V18">
        <v>64</v>
      </c>
      <c r="W18">
        <v>1754</v>
      </c>
    </row>
    <row r="19" spans="1:23" ht="12.75">
      <c r="A19" t="s">
        <v>35</v>
      </c>
      <c r="B19" s="24">
        <f t="shared" si="2"/>
        <v>1403676</v>
      </c>
      <c r="C19">
        <v>715800</v>
      </c>
      <c r="D19">
        <v>2</v>
      </c>
      <c r="E19">
        <v>59897</v>
      </c>
      <c r="F19">
        <v>6036</v>
      </c>
      <c r="G19">
        <v>80302</v>
      </c>
      <c r="H19">
        <v>46397</v>
      </c>
      <c r="I19">
        <v>318</v>
      </c>
      <c r="J19">
        <v>776</v>
      </c>
      <c r="K19">
        <v>8766</v>
      </c>
      <c r="L19">
        <v>407902</v>
      </c>
      <c r="M19">
        <v>38141</v>
      </c>
      <c r="N19">
        <v>11442</v>
      </c>
      <c r="O19">
        <v>1</v>
      </c>
      <c r="P19">
        <v>13117</v>
      </c>
      <c r="Q19">
        <v>10041</v>
      </c>
      <c r="R19">
        <v>143</v>
      </c>
      <c r="S19">
        <v>70</v>
      </c>
      <c r="T19">
        <v>0</v>
      </c>
      <c r="U19">
        <v>99</v>
      </c>
      <c r="V19">
        <v>206</v>
      </c>
      <c r="W19">
        <v>4220</v>
      </c>
    </row>
    <row r="20" spans="1:23" ht="12.75">
      <c r="A20" t="s">
        <v>36</v>
      </c>
      <c r="B20" s="24">
        <f t="shared" si="2"/>
        <v>435701</v>
      </c>
      <c r="C20">
        <v>146455</v>
      </c>
      <c r="D20">
        <v>0</v>
      </c>
      <c r="E20">
        <v>15182</v>
      </c>
      <c r="F20">
        <v>979</v>
      </c>
      <c r="G20">
        <v>32392</v>
      </c>
      <c r="H20">
        <v>7835</v>
      </c>
      <c r="I20">
        <v>97</v>
      </c>
      <c r="J20">
        <v>32</v>
      </c>
      <c r="K20">
        <v>1588</v>
      </c>
      <c r="L20">
        <v>189677</v>
      </c>
      <c r="M20">
        <v>34583</v>
      </c>
      <c r="N20">
        <v>2877</v>
      </c>
      <c r="O20">
        <v>0</v>
      </c>
      <c r="P20">
        <v>1262</v>
      </c>
      <c r="Q20">
        <v>1381</v>
      </c>
      <c r="R20">
        <v>196</v>
      </c>
      <c r="S20">
        <v>15</v>
      </c>
      <c r="T20">
        <v>0</v>
      </c>
      <c r="U20">
        <v>12</v>
      </c>
      <c r="V20">
        <v>35</v>
      </c>
      <c r="W20">
        <v>1103</v>
      </c>
    </row>
    <row r="21" spans="1:23" ht="12.75">
      <c r="A21" t="s">
        <v>37</v>
      </c>
      <c r="B21" s="24">
        <f t="shared" si="2"/>
        <v>586736</v>
      </c>
      <c r="C21">
        <v>279055</v>
      </c>
      <c r="D21">
        <v>0</v>
      </c>
      <c r="E21">
        <v>19967</v>
      </c>
      <c r="F21">
        <v>1442</v>
      </c>
      <c r="G21">
        <v>39638</v>
      </c>
      <c r="H21">
        <v>13496</v>
      </c>
      <c r="I21">
        <v>63</v>
      </c>
      <c r="J21">
        <v>59</v>
      </c>
      <c r="K21">
        <v>3125</v>
      </c>
      <c r="L21">
        <v>188782</v>
      </c>
      <c r="M21">
        <v>27116</v>
      </c>
      <c r="N21">
        <v>3904</v>
      </c>
      <c r="O21">
        <v>1</v>
      </c>
      <c r="P21">
        <v>4244</v>
      </c>
      <c r="Q21">
        <v>2146</v>
      </c>
      <c r="R21">
        <v>57</v>
      </c>
      <c r="S21">
        <v>25</v>
      </c>
      <c r="T21">
        <v>0</v>
      </c>
      <c r="U21">
        <v>85</v>
      </c>
      <c r="V21">
        <v>77</v>
      </c>
      <c r="W21">
        <v>3454</v>
      </c>
    </row>
    <row r="22" spans="1:23" ht="12.75">
      <c r="A22" t="s">
        <v>38</v>
      </c>
      <c r="B22" s="24">
        <f t="shared" si="2"/>
        <v>331456</v>
      </c>
      <c r="C22">
        <v>168674</v>
      </c>
      <c r="D22">
        <v>0</v>
      </c>
      <c r="E22">
        <v>14037</v>
      </c>
      <c r="F22">
        <v>924</v>
      </c>
      <c r="G22">
        <v>17618</v>
      </c>
      <c r="H22">
        <v>6677</v>
      </c>
      <c r="I22">
        <v>30</v>
      </c>
      <c r="J22">
        <v>175</v>
      </c>
      <c r="K22">
        <v>2225</v>
      </c>
      <c r="L22">
        <v>93235</v>
      </c>
      <c r="M22">
        <v>15582</v>
      </c>
      <c r="N22">
        <v>3722</v>
      </c>
      <c r="O22">
        <v>0</v>
      </c>
      <c r="P22">
        <v>6109</v>
      </c>
      <c r="Q22">
        <v>1333</v>
      </c>
      <c r="R22">
        <v>42</v>
      </c>
      <c r="S22">
        <v>25</v>
      </c>
      <c r="T22">
        <v>2</v>
      </c>
      <c r="U22">
        <v>81</v>
      </c>
      <c r="V22">
        <v>35</v>
      </c>
      <c r="W22">
        <v>930</v>
      </c>
    </row>
    <row r="23" spans="1:23" ht="12.75">
      <c r="A23" s="5" t="s">
        <v>54</v>
      </c>
      <c r="B23" s="1">
        <f t="shared" si="2"/>
        <v>28619576</v>
      </c>
      <c r="C23" s="1">
        <f aca="true" t="shared" si="4" ref="C23:W23">SUM(C24:C27)</f>
        <v>18420938</v>
      </c>
      <c r="D23" s="1">
        <f t="shared" si="4"/>
        <v>99</v>
      </c>
      <c r="E23" s="1">
        <f t="shared" si="4"/>
        <v>916445</v>
      </c>
      <c r="F23" s="1">
        <f t="shared" si="4"/>
        <v>143898</v>
      </c>
      <c r="G23" s="1">
        <f t="shared" si="4"/>
        <v>1655110</v>
      </c>
      <c r="H23" s="1">
        <f t="shared" si="4"/>
        <v>926268</v>
      </c>
      <c r="I23" s="1">
        <f t="shared" si="4"/>
        <v>2257</v>
      </c>
      <c r="J23" s="1">
        <f t="shared" si="4"/>
        <v>62395</v>
      </c>
      <c r="K23" s="1">
        <f t="shared" si="4"/>
        <v>133141</v>
      </c>
      <c r="L23" s="1">
        <f t="shared" si="4"/>
        <v>4840591</v>
      </c>
      <c r="M23" s="1">
        <f t="shared" si="4"/>
        <v>705845</v>
      </c>
      <c r="N23" s="1">
        <f t="shared" si="4"/>
        <v>211191</v>
      </c>
      <c r="O23" s="1">
        <f t="shared" si="4"/>
        <v>76</v>
      </c>
      <c r="P23" s="1">
        <f t="shared" si="4"/>
        <v>289245</v>
      </c>
      <c r="Q23" s="1">
        <f t="shared" si="4"/>
        <v>214412</v>
      </c>
      <c r="R23" s="1">
        <f t="shared" si="4"/>
        <v>3620</v>
      </c>
      <c r="S23" s="1">
        <f t="shared" si="4"/>
        <v>1827</v>
      </c>
      <c r="T23" s="1">
        <f t="shared" si="4"/>
        <v>69</v>
      </c>
      <c r="U23" s="1">
        <f t="shared" si="4"/>
        <v>8524</v>
      </c>
      <c r="V23" s="1">
        <f t="shared" si="4"/>
        <v>1839</v>
      </c>
      <c r="W23" s="1">
        <f t="shared" si="4"/>
        <v>81786</v>
      </c>
    </row>
    <row r="24" spans="1:23" ht="12.75">
      <c r="A24" t="s">
        <v>39</v>
      </c>
      <c r="B24" s="24">
        <f t="shared" si="2"/>
        <v>1052155</v>
      </c>
      <c r="C24">
        <v>554701</v>
      </c>
      <c r="D24">
        <v>27</v>
      </c>
      <c r="E24">
        <v>50153</v>
      </c>
      <c r="F24">
        <v>11390</v>
      </c>
      <c r="G24">
        <v>79169</v>
      </c>
      <c r="H24">
        <v>27902</v>
      </c>
      <c r="I24">
        <v>112</v>
      </c>
      <c r="J24">
        <v>676</v>
      </c>
      <c r="K24">
        <v>4324</v>
      </c>
      <c r="L24">
        <v>232047</v>
      </c>
      <c r="M24">
        <v>46816</v>
      </c>
      <c r="N24">
        <v>11395</v>
      </c>
      <c r="O24">
        <v>2</v>
      </c>
      <c r="P24">
        <v>13018</v>
      </c>
      <c r="Q24">
        <v>15126</v>
      </c>
      <c r="R24">
        <v>132</v>
      </c>
      <c r="S24">
        <v>62</v>
      </c>
      <c r="T24">
        <v>8</v>
      </c>
      <c r="U24">
        <v>824</v>
      </c>
      <c r="V24">
        <v>97</v>
      </c>
      <c r="W24">
        <v>4174</v>
      </c>
    </row>
    <row r="25" spans="1:23" ht="12.75">
      <c r="A25" t="s">
        <v>40</v>
      </c>
      <c r="B25" s="24">
        <f t="shared" si="2"/>
        <v>5836035</v>
      </c>
      <c r="C25">
        <v>3308626</v>
      </c>
      <c r="D25">
        <v>0</v>
      </c>
      <c r="E25">
        <v>228164</v>
      </c>
      <c r="F25">
        <v>35329</v>
      </c>
      <c r="G25">
        <v>396421</v>
      </c>
      <c r="H25">
        <v>154689</v>
      </c>
      <c r="I25">
        <v>121</v>
      </c>
      <c r="J25">
        <v>12465</v>
      </c>
      <c r="K25">
        <v>24487</v>
      </c>
      <c r="L25">
        <v>1358179</v>
      </c>
      <c r="M25">
        <v>133941</v>
      </c>
      <c r="N25">
        <v>49536</v>
      </c>
      <c r="O25">
        <v>10</v>
      </c>
      <c r="P25">
        <v>74486</v>
      </c>
      <c r="Q25">
        <v>43983</v>
      </c>
      <c r="R25">
        <v>1393</v>
      </c>
      <c r="S25">
        <v>883</v>
      </c>
      <c r="T25">
        <v>24</v>
      </c>
      <c r="U25">
        <v>1128</v>
      </c>
      <c r="V25">
        <v>548</v>
      </c>
      <c r="W25">
        <v>11622</v>
      </c>
    </row>
    <row r="26" spans="1:23" ht="12.75">
      <c r="A26" t="s">
        <v>41</v>
      </c>
      <c r="B26" s="24">
        <f t="shared" si="2"/>
        <v>3878557</v>
      </c>
      <c r="C26" s="23">
        <v>2803755</v>
      </c>
      <c r="D26" s="23">
        <v>0</v>
      </c>
      <c r="E26" s="23">
        <v>99772</v>
      </c>
      <c r="F26" s="23">
        <v>8690</v>
      </c>
      <c r="G26" s="23">
        <v>168582</v>
      </c>
      <c r="H26" s="23">
        <v>147323</v>
      </c>
      <c r="I26" s="23">
        <v>88</v>
      </c>
      <c r="J26" s="23">
        <v>576</v>
      </c>
      <c r="K26" s="23">
        <v>26725</v>
      </c>
      <c r="L26" s="23">
        <v>450544</v>
      </c>
      <c r="M26" s="23">
        <v>86460</v>
      </c>
      <c r="N26" s="23">
        <v>33025</v>
      </c>
      <c r="O26" s="23">
        <v>8</v>
      </c>
      <c r="P26" s="23">
        <v>26245</v>
      </c>
      <c r="Q26" s="23">
        <v>12161</v>
      </c>
      <c r="R26" s="23">
        <v>210</v>
      </c>
      <c r="S26" s="23">
        <v>439</v>
      </c>
      <c r="T26" s="23">
        <v>1</v>
      </c>
      <c r="U26" s="23">
        <v>462</v>
      </c>
      <c r="V26" s="23">
        <v>160</v>
      </c>
      <c r="W26" s="23">
        <v>13331</v>
      </c>
    </row>
    <row r="27" spans="1:23" ht="12.75">
      <c r="A27" t="s">
        <v>42</v>
      </c>
      <c r="B27" s="24">
        <f t="shared" si="2"/>
        <v>17852829</v>
      </c>
      <c r="C27" s="23">
        <v>11753856</v>
      </c>
      <c r="D27" s="23">
        <v>72</v>
      </c>
      <c r="E27" s="23">
        <v>538356</v>
      </c>
      <c r="F27" s="23">
        <v>88489</v>
      </c>
      <c r="G27" s="23">
        <v>1010938</v>
      </c>
      <c r="H27" s="23">
        <v>596354</v>
      </c>
      <c r="I27" s="23">
        <v>1936</v>
      </c>
      <c r="J27" s="23">
        <v>48678</v>
      </c>
      <c r="K27" s="23">
        <v>77605</v>
      </c>
      <c r="L27" s="23">
        <v>2799821</v>
      </c>
      <c r="M27" s="23">
        <v>438628</v>
      </c>
      <c r="N27" s="23">
        <v>117235</v>
      </c>
      <c r="O27" s="23">
        <v>56</v>
      </c>
      <c r="P27" s="23">
        <v>175496</v>
      </c>
      <c r="Q27" s="23">
        <v>143142</v>
      </c>
      <c r="R27" s="23">
        <v>1885</v>
      </c>
      <c r="S27" s="23">
        <v>443</v>
      </c>
      <c r="T27" s="23">
        <v>36</v>
      </c>
      <c r="U27" s="23">
        <v>6110</v>
      </c>
      <c r="V27" s="23">
        <v>1034</v>
      </c>
      <c r="W27" s="23">
        <v>52659</v>
      </c>
    </row>
    <row r="28" spans="1:23" ht="12.75">
      <c r="A28" s="5" t="s">
        <v>55</v>
      </c>
      <c r="B28" s="1">
        <f t="shared" si="2"/>
        <v>11561066</v>
      </c>
      <c r="C28" s="1">
        <f aca="true" t="shared" si="5" ref="C28:W28">SUM(C29:C31)</f>
        <v>6964092</v>
      </c>
      <c r="D28" s="1">
        <f t="shared" si="5"/>
        <v>46</v>
      </c>
      <c r="E28" s="1">
        <f t="shared" si="5"/>
        <v>476939</v>
      </c>
      <c r="F28" s="1">
        <f t="shared" si="5"/>
        <v>119216</v>
      </c>
      <c r="G28" s="1">
        <f t="shared" si="5"/>
        <v>736516</v>
      </c>
      <c r="H28" s="1">
        <f t="shared" si="5"/>
        <v>295042</v>
      </c>
      <c r="I28" s="1">
        <f t="shared" si="5"/>
        <v>1422</v>
      </c>
      <c r="J28" s="1">
        <f t="shared" si="5"/>
        <v>12619</v>
      </c>
      <c r="K28" s="1">
        <f t="shared" si="5"/>
        <v>34462</v>
      </c>
      <c r="L28" s="1">
        <f t="shared" si="5"/>
        <v>2017894</v>
      </c>
      <c r="M28" s="1">
        <f t="shared" si="5"/>
        <v>427299</v>
      </c>
      <c r="N28" s="1">
        <f t="shared" si="5"/>
        <v>70327</v>
      </c>
      <c r="O28" s="1">
        <f t="shared" si="5"/>
        <v>67</v>
      </c>
      <c r="P28" s="1">
        <f t="shared" si="5"/>
        <v>156733</v>
      </c>
      <c r="Q28" s="1">
        <f t="shared" si="5"/>
        <v>199956</v>
      </c>
      <c r="R28" s="1">
        <f t="shared" si="5"/>
        <v>1663</v>
      </c>
      <c r="S28" s="1">
        <f t="shared" si="5"/>
        <v>3809</v>
      </c>
      <c r="T28" s="1">
        <f t="shared" si="5"/>
        <v>29</v>
      </c>
      <c r="U28" s="1">
        <f t="shared" si="5"/>
        <v>6993</v>
      </c>
      <c r="V28" s="1">
        <f t="shared" si="5"/>
        <v>1005</v>
      </c>
      <c r="W28" s="1">
        <f t="shared" si="5"/>
        <v>34937</v>
      </c>
    </row>
    <row r="29" spans="1:23" ht="12.75">
      <c r="A29" t="s">
        <v>43</v>
      </c>
      <c r="B29" s="24">
        <f t="shared" si="2"/>
        <v>4451731</v>
      </c>
      <c r="C29">
        <v>2663252</v>
      </c>
      <c r="D29">
        <v>13</v>
      </c>
      <c r="E29">
        <v>198589</v>
      </c>
      <c r="F29">
        <v>53580</v>
      </c>
      <c r="G29">
        <v>311915</v>
      </c>
      <c r="H29">
        <v>118754</v>
      </c>
      <c r="I29">
        <v>451</v>
      </c>
      <c r="J29">
        <v>7301</v>
      </c>
      <c r="K29">
        <v>12891</v>
      </c>
      <c r="L29">
        <v>729962</v>
      </c>
      <c r="M29">
        <v>172143</v>
      </c>
      <c r="N29">
        <v>28000</v>
      </c>
      <c r="O29">
        <v>20</v>
      </c>
      <c r="P29">
        <v>59367</v>
      </c>
      <c r="Q29">
        <v>80983</v>
      </c>
      <c r="R29">
        <v>571</v>
      </c>
      <c r="S29">
        <v>188</v>
      </c>
      <c r="T29">
        <v>8</v>
      </c>
      <c r="U29">
        <v>1283</v>
      </c>
      <c r="V29">
        <v>543</v>
      </c>
      <c r="W29">
        <v>11917</v>
      </c>
    </row>
    <row r="30" spans="1:23" ht="12.75">
      <c r="A30" t="s">
        <v>44</v>
      </c>
      <c r="B30" s="24">
        <f t="shared" si="2"/>
        <v>4205326</v>
      </c>
      <c r="C30">
        <v>2611060</v>
      </c>
      <c r="D30">
        <v>31</v>
      </c>
      <c r="E30">
        <v>166580</v>
      </c>
      <c r="F30">
        <v>34713</v>
      </c>
      <c r="G30">
        <v>249734</v>
      </c>
      <c r="H30">
        <v>109303</v>
      </c>
      <c r="I30">
        <v>613</v>
      </c>
      <c r="J30">
        <v>3886</v>
      </c>
      <c r="K30">
        <v>14016</v>
      </c>
      <c r="L30">
        <v>714819</v>
      </c>
      <c r="M30">
        <v>113257</v>
      </c>
      <c r="N30">
        <v>28287</v>
      </c>
      <c r="O30">
        <v>37</v>
      </c>
      <c r="P30">
        <v>63408</v>
      </c>
      <c r="Q30">
        <v>74942</v>
      </c>
      <c r="R30">
        <v>422</v>
      </c>
      <c r="S30">
        <v>3129</v>
      </c>
      <c r="T30">
        <v>13</v>
      </c>
      <c r="U30">
        <v>3951</v>
      </c>
      <c r="V30">
        <v>321</v>
      </c>
      <c r="W30">
        <v>12804</v>
      </c>
    </row>
    <row r="31" spans="1:23" ht="12.75">
      <c r="A31" t="s">
        <v>45</v>
      </c>
      <c r="B31" s="24">
        <f t="shared" si="2"/>
        <v>2904009</v>
      </c>
      <c r="C31">
        <v>1689780</v>
      </c>
      <c r="D31">
        <v>2</v>
      </c>
      <c r="E31">
        <v>111770</v>
      </c>
      <c r="F31">
        <v>30923</v>
      </c>
      <c r="G31">
        <v>174867</v>
      </c>
      <c r="H31">
        <v>66985</v>
      </c>
      <c r="I31">
        <v>358</v>
      </c>
      <c r="J31">
        <v>1432</v>
      </c>
      <c r="K31">
        <v>7555</v>
      </c>
      <c r="L31">
        <v>573113</v>
      </c>
      <c r="M31">
        <v>141899</v>
      </c>
      <c r="N31">
        <v>14040</v>
      </c>
      <c r="O31">
        <v>10</v>
      </c>
      <c r="P31">
        <v>33958</v>
      </c>
      <c r="Q31">
        <v>44031</v>
      </c>
      <c r="R31">
        <v>670</v>
      </c>
      <c r="S31">
        <v>492</v>
      </c>
      <c r="T31">
        <v>8</v>
      </c>
      <c r="U31">
        <v>1759</v>
      </c>
      <c r="V31">
        <v>141</v>
      </c>
      <c r="W31">
        <v>10216</v>
      </c>
    </row>
    <row r="32" spans="1:23" ht="12.75">
      <c r="A32" s="5" t="s">
        <v>56</v>
      </c>
      <c r="B32" s="1">
        <f t="shared" si="2"/>
        <v>4789457</v>
      </c>
      <c r="C32" s="2">
        <f>SUM(C33:C36)</f>
        <v>2464674</v>
      </c>
      <c r="D32" s="2">
        <f>SUM(D33:D36)</f>
        <v>21</v>
      </c>
      <c r="E32" s="2">
        <f aca="true" t="shared" si="6" ref="E32:M32">SUM(E33:E36)</f>
        <v>173169</v>
      </c>
      <c r="F32" s="2">
        <f t="shared" si="6"/>
        <v>38687</v>
      </c>
      <c r="G32" s="2">
        <f t="shared" si="6"/>
        <v>396064</v>
      </c>
      <c r="H32" s="2">
        <f t="shared" si="6"/>
        <v>120952</v>
      </c>
      <c r="I32" s="2">
        <f t="shared" si="6"/>
        <v>386</v>
      </c>
      <c r="J32" s="2">
        <f t="shared" si="6"/>
        <v>3613</v>
      </c>
      <c r="K32" s="2">
        <f t="shared" si="6"/>
        <v>13035</v>
      </c>
      <c r="L32" s="2">
        <f t="shared" si="6"/>
        <v>1078608</v>
      </c>
      <c r="M32" s="2">
        <f t="shared" si="6"/>
        <v>288759</v>
      </c>
      <c r="N32" s="2">
        <f aca="true" t="shared" si="7" ref="N32:W32">SUM(N33:N36)</f>
        <v>33740</v>
      </c>
      <c r="O32" s="2">
        <f t="shared" si="7"/>
        <v>4</v>
      </c>
      <c r="P32" s="2">
        <f t="shared" si="7"/>
        <v>91231</v>
      </c>
      <c r="Q32" s="2">
        <f t="shared" si="7"/>
        <v>66453</v>
      </c>
      <c r="R32" s="2">
        <f t="shared" si="7"/>
        <v>1144</v>
      </c>
      <c r="S32" s="2">
        <f t="shared" si="7"/>
        <v>350</v>
      </c>
      <c r="T32" s="2">
        <f t="shared" si="7"/>
        <v>3</v>
      </c>
      <c r="U32" s="2">
        <f t="shared" si="7"/>
        <v>609</v>
      </c>
      <c r="V32" s="2">
        <f t="shared" si="7"/>
        <v>516</v>
      </c>
      <c r="W32" s="2">
        <f t="shared" si="7"/>
        <v>17439</v>
      </c>
    </row>
    <row r="33" spans="1:23" ht="12.75">
      <c r="A33" s="3" t="s">
        <v>46</v>
      </c>
      <c r="B33" s="24">
        <f t="shared" si="2"/>
        <v>1057486</v>
      </c>
      <c r="C33" s="23">
        <v>798139</v>
      </c>
      <c r="D33" s="23">
        <v>11</v>
      </c>
      <c r="E33" s="23">
        <v>17295</v>
      </c>
      <c r="F33" s="23">
        <v>1780</v>
      </c>
      <c r="G33" s="23">
        <v>59622</v>
      </c>
      <c r="H33" s="23">
        <v>35322</v>
      </c>
      <c r="I33" s="23">
        <v>169</v>
      </c>
      <c r="J33" s="23">
        <v>413</v>
      </c>
      <c r="K33" s="23">
        <v>4748</v>
      </c>
      <c r="L33" s="23">
        <v>98769</v>
      </c>
      <c r="M33" s="23">
        <v>9071</v>
      </c>
      <c r="N33" s="23">
        <v>7466</v>
      </c>
      <c r="O33" s="23">
        <v>1</v>
      </c>
      <c r="P33" s="23">
        <v>15075</v>
      </c>
      <c r="Q33" s="23">
        <v>2219</v>
      </c>
      <c r="R33" s="23">
        <v>711</v>
      </c>
      <c r="S33" s="23">
        <v>89</v>
      </c>
      <c r="T33" s="23">
        <v>1</v>
      </c>
      <c r="U33" s="23">
        <v>439</v>
      </c>
      <c r="V33" s="23">
        <v>115</v>
      </c>
      <c r="W33" s="23">
        <v>6031</v>
      </c>
    </row>
    <row r="34" spans="1:23" ht="12.75">
      <c r="A34" t="s">
        <v>47</v>
      </c>
      <c r="B34" s="24">
        <f t="shared" si="2"/>
        <v>1986002</v>
      </c>
      <c r="C34" s="23">
        <v>967160</v>
      </c>
      <c r="D34" s="23">
        <v>0</v>
      </c>
      <c r="E34" s="23">
        <v>75031</v>
      </c>
      <c r="F34" s="23">
        <v>14595</v>
      </c>
      <c r="G34" s="23">
        <v>167087</v>
      </c>
      <c r="H34" s="23">
        <v>47315</v>
      </c>
      <c r="I34" s="23">
        <v>119</v>
      </c>
      <c r="J34" s="23">
        <v>1740</v>
      </c>
      <c r="K34" s="23">
        <v>4704</v>
      </c>
      <c r="L34" s="23">
        <v>479832</v>
      </c>
      <c r="M34" s="23">
        <v>130552</v>
      </c>
      <c r="N34" s="23">
        <v>14776</v>
      </c>
      <c r="O34" s="23">
        <v>0</v>
      </c>
      <c r="P34" s="23">
        <v>50510</v>
      </c>
      <c r="Q34" s="23">
        <v>26323</v>
      </c>
      <c r="R34" s="23">
        <v>135</v>
      </c>
      <c r="S34" s="23">
        <v>152</v>
      </c>
      <c r="T34" s="23">
        <v>2</v>
      </c>
      <c r="U34" s="23">
        <v>51</v>
      </c>
      <c r="V34" s="23">
        <v>192</v>
      </c>
      <c r="W34" s="23">
        <v>5726</v>
      </c>
    </row>
    <row r="35" spans="1:23" ht="12.75">
      <c r="A35" t="s">
        <v>48</v>
      </c>
      <c r="B35" s="24">
        <f t="shared" si="2"/>
        <v>938854</v>
      </c>
      <c r="C35">
        <v>324771</v>
      </c>
      <c r="D35">
        <v>0</v>
      </c>
      <c r="E35">
        <v>44881</v>
      </c>
      <c r="F35">
        <v>14724</v>
      </c>
      <c r="G35">
        <v>95258</v>
      </c>
      <c r="H35">
        <v>17961</v>
      </c>
      <c r="I35">
        <v>13</v>
      </c>
      <c r="J35">
        <v>591</v>
      </c>
      <c r="K35">
        <v>1826</v>
      </c>
      <c r="L35">
        <v>296321</v>
      </c>
      <c r="M35">
        <v>95322</v>
      </c>
      <c r="N35">
        <v>6007</v>
      </c>
      <c r="O35">
        <v>2</v>
      </c>
      <c r="P35">
        <v>12744</v>
      </c>
      <c r="Q35">
        <v>24910</v>
      </c>
      <c r="R35">
        <v>135</v>
      </c>
      <c r="S35">
        <v>35</v>
      </c>
      <c r="T35">
        <v>0</v>
      </c>
      <c r="U35">
        <v>16</v>
      </c>
      <c r="V35">
        <v>97</v>
      </c>
      <c r="W35">
        <v>3240</v>
      </c>
    </row>
    <row r="36" spans="1:23" ht="12.75">
      <c r="A36" t="s">
        <v>49</v>
      </c>
      <c r="B36" s="24">
        <f t="shared" si="2"/>
        <v>807115</v>
      </c>
      <c r="C36" s="23">
        <v>374604</v>
      </c>
      <c r="D36" s="23">
        <v>10</v>
      </c>
      <c r="E36" s="23">
        <v>35962</v>
      </c>
      <c r="F36" s="23">
        <v>7588</v>
      </c>
      <c r="G36" s="23">
        <v>74097</v>
      </c>
      <c r="H36" s="23">
        <v>20354</v>
      </c>
      <c r="I36" s="23">
        <v>85</v>
      </c>
      <c r="J36" s="23">
        <v>869</v>
      </c>
      <c r="K36" s="23">
        <v>1757</v>
      </c>
      <c r="L36" s="23">
        <v>203686</v>
      </c>
      <c r="M36" s="23">
        <v>53814</v>
      </c>
      <c r="N36" s="23">
        <v>5491</v>
      </c>
      <c r="O36" s="23">
        <v>1</v>
      </c>
      <c r="P36" s="23">
        <v>12902</v>
      </c>
      <c r="Q36" s="23">
        <v>13001</v>
      </c>
      <c r="R36" s="23">
        <v>163</v>
      </c>
      <c r="S36" s="23">
        <v>74</v>
      </c>
      <c r="T36" s="23">
        <v>0</v>
      </c>
      <c r="U36" s="23">
        <v>103</v>
      </c>
      <c r="V36" s="23">
        <v>112</v>
      </c>
      <c r="W36" s="23">
        <v>2442</v>
      </c>
    </row>
    <row r="37" spans="1:23" ht="13.5" thickBot="1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2:23" ht="13.5" thickTop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2:23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1" t="s">
        <v>81</v>
      </c>
    </row>
    <row r="41" spans="1:23" ht="33.75">
      <c r="A41" s="29" t="s">
        <v>51</v>
      </c>
      <c r="B41" s="6" t="s">
        <v>1</v>
      </c>
      <c r="C41" s="7" t="s">
        <v>2</v>
      </c>
      <c r="D41" s="7" t="s">
        <v>11</v>
      </c>
      <c r="E41" s="7" t="s">
        <v>6</v>
      </c>
      <c r="F41" s="7" t="s">
        <v>12</v>
      </c>
      <c r="G41" s="7" t="s">
        <v>4</v>
      </c>
      <c r="H41" s="7" t="s">
        <v>7</v>
      </c>
      <c r="I41" s="7" t="s">
        <v>15</v>
      </c>
      <c r="J41" s="7" t="s">
        <v>16</v>
      </c>
      <c r="K41" s="7" t="s">
        <v>13</v>
      </c>
      <c r="L41" s="7" t="s">
        <v>5</v>
      </c>
      <c r="M41" s="7" t="s">
        <v>10</v>
      </c>
      <c r="N41" s="7" t="s">
        <v>22</v>
      </c>
      <c r="O41" s="7" t="s">
        <v>9</v>
      </c>
      <c r="P41" s="7" t="s">
        <v>20</v>
      </c>
      <c r="Q41" s="7" t="s">
        <v>17</v>
      </c>
      <c r="R41" s="7" t="s">
        <v>18</v>
      </c>
      <c r="S41" s="7" t="s">
        <v>8</v>
      </c>
      <c r="T41" s="7" t="s">
        <v>21</v>
      </c>
      <c r="U41" s="7" t="s">
        <v>3</v>
      </c>
      <c r="V41" s="7" t="s">
        <v>14</v>
      </c>
      <c r="W41" s="7" t="s">
        <v>19</v>
      </c>
    </row>
    <row r="42" spans="1:23" ht="12.75">
      <c r="A42" s="29"/>
      <c r="B42" s="8">
        <v>54506661</v>
      </c>
      <c r="C42" s="12">
        <v>32054684</v>
      </c>
      <c r="D42" s="12">
        <v>11045686</v>
      </c>
      <c r="E42" s="12">
        <v>3484495</v>
      </c>
      <c r="F42" s="12">
        <v>1950253</v>
      </c>
      <c r="G42" s="12">
        <v>1939276</v>
      </c>
      <c r="H42" s="12">
        <v>1589102</v>
      </c>
      <c r="I42" s="12">
        <v>624917</v>
      </c>
      <c r="J42" s="12">
        <v>549643</v>
      </c>
      <c r="K42" s="12">
        <v>401049</v>
      </c>
      <c r="L42" s="12">
        <v>339865</v>
      </c>
      <c r="M42" s="12">
        <v>232073</v>
      </c>
      <c r="N42" s="12">
        <v>169691</v>
      </c>
      <c r="O42" s="12">
        <v>83762</v>
      </c>
      <c r="P42" s="12">
        <v>16723</v>
      </c>
      <c r="Q42" s="12">
        <v>8373</v>
      </c>
      <c r="R42" s="12">
        <v>6490</v>
      </c>
      <c r="S42" s="12">
        <v>5897</v>
      </c>
      <c r="T42" s="12">
        <v>4246</v>
      </c>
      <c r="U42" s="12">
        <v>180</v>
      </c>
      <c r="V42" s="12">
        <v>152</v>
      </c>
      <c r="W42" s="12">
        <v>104</v>
      </c>
    </row>
    <row r="43" spans="1:23" ht="12.75">
      <c r="A43" s="30"/>
      <c r="B43" s="26">
        <v>100</v>
      </c>
      <c r="C43" s="25">
        <v>58.80874632918718</v>
      </c>
      <c r="D43" s="25">
        <v>20.264836989372732</v>
      </c>
      <c r="E43" s="25">
        <v>6.392787479680695</v>
      </c>
      <c r="F43" s="25">
        <v>3.5780085666960963</v>
      </c>
      <c r="G43" s="25">
        <v>3.5578697436630726</v>
      </c>
      <c r="H43" s="25">
        <v>2.915427162195828</v>
      </c>
      <c r="I43" s="25">
        <v>1.1464965722262828</v>
      </c>
      <c r="J43" s="16">
        <v>1.0083960197084902</v>
      </c>
      <c r="K43" s="16">
        <v>0.7357797976287705</v>
      </c>
      <c r="L43" s="16">
        <v>0.6235292967221016</v>
      </c>
      <c r="M43" s="16">
        <v>0.4257699806634642</v>
      </c>
      <c r="N43" s="16">
        <v>0.31132158324649534</v>
      </c>
      <c r="O43" s="16">
        <v>0.15367296118175355</v>
      </c>
      <c r="P43" s="16">
        <v>0.03068065387457874</v>
      </c>
      <c r="Q43" s="16">
        <v>0.015361425276077726</v>
      </c>
      <c r="R43" s="16">
        <v>0.011906801629254084</v>
      </c>
      <c r="S43" s="16">
        <v>0.010818861203037185</v>
      </c>
      <c r="T43" s="16">
        <v>0.007789873608291655</v>
      </c>
      <c r="U43" s="16">
        <v>0.00033023486799163863</v>
      </c>
      <c r="V43" s="16">
        <v>0.00027886499963738375</v>
      </c>
      <c r="W43" s="16">
        <v>0.00019080236817294678</v>
      </c>
    </row>
    <row r="45" spans="1:23" ht="13.5" thickBo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3.5" thickTop="1">
      <c r="A46" s="11" t="s">
        <v>80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</sheetData>
  <mergeCells count="1">
    <mergeCell ref="A41:A43"/>
  </mergeCells>
  <printOptions/>
  <pageMargins left="0.27" right="0.22" top="0.41" bottom="1" header="0.17" footer="0.492125985"/>
  <pageSetup fitToHeight="1" fitToWidth="1" horizontalDpi="600" verticalDpi="600" orientation="landscape" paperSize="9" scale="53" r:id="rId1"/>
  <headerFooter alignWithMargins="0">
    <oddHeader>&amp;C&amp;F&amp;RPágina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DENATRAN-CGIE</dc:creator>
  <cp:keywords/>
  <dc:description/>
  <cp:lastModifiedBy>paul</cp:lastModifiedBy>
  <cp:lastPrinted>2009-01-13T17:22:44Z</cp:lastPrinted>
  <dcterms:created xsi:type="dcterms:W3CDTF">2004-05-06T13:06:54Z</dcterms:created>
  <dcterms:modified xsi:type="dcterms:W3CDTF">2011-03-16T09:38:47Z</dcterms:modified>
  <cp:category/>
  <cp:version/>
  <cp:contentType/>
  <cp:contentStatus/>
</cp:coreProperties>
</file>